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sses\OneDrive\Desktop\Greenleaf\2026 Greenleaf Assessments\Assessor Land Studies\"/>
    </mc:Choice>
  </mc:AlternateContent>
  <xr:revisionPtr revIDLastSave="0" documentId="13_ncr:1_{7C762C2E-71D1-4712-BC67-95D3AF273BF8}" xr6:coauthVersionLast="47" xr6:coauthVersionMax="47" xr10:uidLastSave="{00000000-0000-0000-0000-000000000000}"/>
  <bookViews>
    <workbookView xWindow="-108" yWindow="-108" windowWidth="23256" windowHeight="12456" xr2:uid="{34F5A156-EB64-4662-8021-489C40AE98F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E6" i="1"/>
  <c r="E7" i="1"/>
  <c r="E8" i="1"/>
  <c r="E9" i="1"/>
  <c r="E10" i="1"/>
  <c r="E11" i="1"/>
  <c r="E22" i="1"/>
  <c r="E23" i="1"/>
  <c r="E24" i="1"/>
  <c r="E20" i="1"/>
  <c r="E12" i="1"/>
  <c r="E19" i="1"/>
  <c r="E13" i="1"/>
  <c r="E21" i="1"/>
</calcChain>
</file>

<file path=xl/sharedStrings.xml><?xml version="1.0" encoding="utf-8"?>
<sst xmlns="http://schemas.openxmlformats.org/spreadsheetml/2006/main" count="34" uniqueCount="26">
  <si>
    <t xml:space="preserve">Parcel </t>
  </si>
  <si>
    <t>Sale Date</t>
  </si>
  <si>
    <t>Sale Price</t>
  </si>
  <si>
    <t>Acres</t>
  </si>
  <si>
    <t>$ per acre</t>
  </si>
  <si>
    <t>180-019-200-010-03</t>
  </si>
  <si>
    <t>180-019-100-010-00</t>
  </si>
  <si>
    <t>181-014-200-030-00</t>
  </si>
  <si>
    <t>Soil Type</t>
  </si>
  <si>
    <t>180-022-300-020-00</t>
  </si>
  <si>
    <t>180-034-200-020-02</t>
  </si>
  <si>
    <t>180-023-100-007-00</t>
  </si>
  <si>
    <t>181-006-400-020-01</t>
  </si>
  <si>
    <t>180-017-100-020-01</t>
  </si>
  <si>
    <t>180-003-400-030-00</t>
  </si>
  <si>
    <t>180-015-300-020-01</t>
  </si>
  <si>
    <t>2026 GREENLEAF TWP AG LAND ANALYSIS</t>
  </si>
  <si>
    <t>130-003-400-030-00</t>
  </si>
  <si>
    <t>130-009-200-010-00</t>
  </si>
  <si>
    <t>130-021-100-020-03</t>
  </si>
  <si>
    <t>130-035-200-020-00</t>
  </si>
  <si>
    <t>130-004-400-010-00</t>
  </si>
  <si>
    <t>RECONCILIATION</t>
  </si>
  <si>
    <t>Woods/Scrub</t>
  </si>
  <si>
    <t xml:space="preserve">County equalization has the county broken down into 3 regions with Greenleaf being in Region 1. However the ag sales of vacant land in Greenleaf seem to demonstrate a similar agricultural market with Region 2 which is the region Marlette Twp is located. In both townships there are sales in the 5 digits. Those sales are not considered as the "usual selling price" and have been removed from the analysis. Combined the sales of Greenleaf and Marlette Townships were used to arrive at the 2026 ag land value of Greenleaf Township. </t>
  </si>
  <si>
    <t>Outliers Not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</si>
</sst>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7" x14ac:knownFonts="1">
    <font>
      <sz val="11"/>
      <color theme="1"/>
      <name val="Calibri"/>
      <family val="2"/>
      <scheme val="minor"/>
    </font>
    <font>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strike/>
      <sz val="12"/>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26">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2" fillId="0" borderId="2" xfId="0" applyFont="1" applyBorder="1" applyAlignment="1">
      <alignment horizontal="center"/>
    </xf>
    <xf numFmtId="14" fontId="2" fillId="0" borderId="5" xfId="0" applyNumberFormat="1" applyFont="1" applyBorder="1" applyAlignment="1">
      <alignment horizontal="center"/>
    </xf>
    <xf numFmtId="164" fontId="2" fillId="0" borderId="11" xfId="1" applyNumberFormat="1" applyFont="1" applyBorder="1" applyAlignment="1">
      <alignment horizontal="center"/>
    </xf>
    <xf numFmtId="0" fontId="2" fillId="0" borderId="0" xfId="0" applyFont="1" applyAlignment="1">
      <alignment horizontal="center"/>
    </xf>
    <xf numFmtId="0" fontId="2" fillId="3" borderId="8" xfId="0" applyFont="1" applyFill="1" applyBorder="1" applyAlignment="1">
      <alignment horizontal="center"/>
    </xf>
    <xf numFmtId="164" fontId="0" fillId="3" borderId="8" xfId="1" applyNumberFormat="1" applyFont="1" applyFill="1" applyBorder="1"/>
    <xf numFmtId="0" fontId="5" fillId="0" borderId="0" xfId="0" applyFont="1" applyAlignment="1">
      <alignment horizontal="center"/>
    </xf>
    <xf numFmtId="164" fontId="5" fillId="0" borderId="0" xfId="1" applyNumberFormat="1" applyFont="1" applyBorder="1"/>
    <xf numFmtId="164" fontId="5" fillId="0" borderId="0" xfId="1" applyNumberFormat="1" applyFont="1" applyBorder="1" applyAlignment="1">
      <alignment horizontal="center"/>
    </xf>
    <xf numFmtId="0" fontId="2" fillId="2" borderId="14" xfId="0" applyFont="1" applyFill="1" applyBorder="1" applyAlignment="1">
      <alignment horizontal="center"/>
    </xf>
    <xf numFmtId="14" fontId="2" fillId="0" borderId="3" xfId="0" applyNumberFormat="1" applyFont="1" applyBorder="1" applyAlignment="1">
      <alignment horizontal="center"/>
    </xf>
    <xf numFmtId="164" fontId="2" fillId="0" borderId="10" xfId="1" applyNumberFormat="1" applyFont="1" applyBorder="1" applyAlignment="1">
      <alignment horizontal="center"/>
    </xf>
    <xf numFmtId="1" fontId="2" fillId="0" borderId="9" xfId="0" applyNumberFormat="1" applyFont="1" applyBorder="1" applyAlignment="1">
      <alignment horizontal="center"/>
    </xf>
    <xf numFmtId="164" fontId="2" fillId="0" borderId="13" xfId="1" applyNumberFormat="1" applyFont="1" applyBorder="1" applyAlignment="1">
      <alignment horizontal="center"/>
    </xf>
    <xf numFmtId="0" fontId="2" fillId="2" borderId="15" xfId="0" applyFont="1" applyFill="1" applyBorder="1" applyAlignment="1">
      <alignment horizontal="center"/>
    </xf>
    <xf numFmtId="164" fontId="2" fillId="0" borderId="12" xfId="1" applyNumberFormat="1" applyFont="1" applyBorder="1" applyAlignment="1">
      <alignment horizontal="center"/>
    </xf>
    <xf numFmtId="0" fontId="2" fillId="2" borderId="16" xfId="0" applyFont="1" applyFill="1" applyBorder="1" applyAlignment="1">
      <alignment horizontal="center"/>
    </xf>
    <xf numFmtId="14" fontId="2" fillId="0" borderId="17" xfId="0" applyNumberFormat="1" applyFont="1" applyBorder="1" applyAlignment="1">
      <alignment horizontal="center"/>
    </xf>
    <xf numFmtId="164" fontId="2" fillId="0" borderId="18" xfId="1" applyNumberFormat="1" applyFont="1" applyBorder="1" applyAlignment="1">
      <alignment horizontal="center"/>
    </xf>
    <xf numFmtId="0" fontId="2" fillId="0" borderId="19" xfId="0" applyFont="1" applyBorder="1" applyAlignment="1">
      <alignment horizontal="center"/>
    </xf>
    <xf numFmtId="164" fontId="2" fillId="0" borderId="20" xfId="1" applyNumberFormat="1" applyFont="1" applyBorder="1" applyAlignment="1">
      <alignment horizontal="center"/>
    </xf>
    <xf numFmtId="0" fontId="2" fillId="2" borderId="8" xfId="0" applyFont="1" applyFill="1" applyBorder="1" applyAlignment="1">
      <alignment horizontal="center"/>
    </xf>
    <xf numFmtId="14" fontId="2" fillId="0" borderId="8" xfId="0" applyNumberFormat="1" applyFont="1" applyBorder="1" applyAlignment="1">
      <alignment horizontal="center"/>
    </xf>
    <xf numFmtId="164" fontId="2" fillId="0" borderId="8" xfId="1" applyNumberFormat="1" applyFont="1" applyBorder="1" applyAlignment="1">
      <alignment horizontal="center"/>
    </xf>
    <xf numFmtId="0" fontId="2" fillId="0" borderId="8" xfId="0" applyFont="1" applyBorder="1" applyAlignment="1">
      <alignment horizontal="center"/>
    </xf>
    <xf numFmtId="164" fontId="2" fillId="0" borderId="8" xfId="0" applyNumberFormat="1" applyFont="1" applyBorder="1"/>
    <xf numFmtId="37" fontId="2" fillId="0" borderId="8" xfId="0" applyNumberFormat="1" applyFont="1" applyBorder="1" applyAlignment="1">
      <alignment horizontal="center"/>
    </xf>
    <xf numFmtId="6" fontId="2" fillId="0" borderId="8" xfId="0" applyNumberFormat="1" applyFont="1" applyBorder="1"/>
    <xf numFmtId="164" fontId="0" fillId="0" borderId="8" xfId="1" applyNumberFormat="1" applyFont="1" applyBorder="1"/>
    <xf numFmtId="0" fontId="0" fillId="0" borderId="8" xfId="0" applyBorder="1" applyAlignment="1">
      <alignment horizontal="center"/>
    </xf>
    <xf numFmtId="14" fontId="0" fillId="0" borderId="8" xfId="0" applyNumberFormat="1" applyBorder="1" applyAlignment="1">
      <alignment horizontal="center"/>
    </xf>
    <xf numFmtId="0" fontId="6" fillId="0" borderId="0" xfId="0" applyFont="1" applyAlignment="1">
      <alignment horizontal="center"/>
    </xf>
    <xf numFmtId="0" fontId="6" fillId="0" borderId="0" xfId="1" applyNumberFormat="1" applyFont="1" applyFill="1" applyBorder="1" applyAlignment="1">
      <alignment horizontal="center"/>
    </xf>
    <xf numFmtId="0" fontId="2" fillId="0" borderId="21" xfId="0" applyFont="1" applyBorder="1" applyAlignment="1">
      <alignment horizontal="center"/>
    </xf>
    <xf numFmtId="14" fontId="2" fillId="0" borderId="21" xfId="0" applyNumberFormat="1" applyFont="1" applyBorder="1" applyAlignment="1">
      <alignment horizontal="center"/>
    </xf>
    <xf numFmtId="164" fontId="2" fillId="0" borderId="21" xfId="0" applyNumberFormat="1" applyFont="1" applyBorder="1"/>
    <xf numFmtId="37" fontId="2" fillId="0" borderId="21" xfId="0" applyNumberFormat="1" applyFont="1" applyBorder="1" applyAlignment="1">
      <alignment horizontal="center"/>
    </xf>
    <xf numFmtId="164" fontId="2" fillId="0" borderId="21" xfId="1" applyNumberFormat="1" applyFont="1" applyBorder="1" applyAlignment="1">
      <alignment horizontal="center"/>
    </xf>
    <xf numFmtId="0" fontId="0" fillId="0" borderId="0" xfId="0" applyAlignment="1">
      <alignment horizontal="center" vertical="center" wrapText="1"/>
    </xf>
    <xf numFmtId="0" fontId="6" fillId="0" borderId="1" xfId="0" applyFont="1" applyBorder="1" applyAlignment="1">
      <alignment horizontal="center"/>
    </xf>
    <xf numFmtId="0" fontId="4"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3767-D5DA-4834-A97C-8D510A2A1C05}">
  <sheetPr>
    <pageSetUpPr fitToPage="1"/>
  </sheetPr>
  <dimension ref="A1:R35"/>
  <sheetViews>
    <sheetView tabSelected="1" topLeftCell="A19" zoomScale="103" zoomScaleNormal="107" workbookViewId="0">
      <selection activeCell="E5" sqref="E5"/>
    </sheetView>
  </sheetViews>
  <sheetFormatPr defaultRowHeight="14.4" x14ac:dyDescent="0.3"/>
  <cols>
    <col min="1" max="3" width="22.6640625" customWidth="1"/>
    <col min="4" max="4" width="11.88671875" bestFit="1" customWidth="1"/>
    <col min="5" max="5" width="12.6640625" customWidth="1"/>
    <col min="6" max="6" width="5" customWidth="1"/>
    <col min="7" max="7" width="15.33203125" hidden="1" customWidth="1"/>
    <col min="8" max="8" width="10.109375" customWidth="1"/>
    <col min="9" max="9" width="12.44140625" customWidth="1"/>
    <col min="10" max="10" width="12.109375" customWidth="1"/>
    <col min="11" max="11" width="12.6640625" bestFit="1" customWidth="1"/>
    <col min="12" max="12" width="11" bestFit="1" customWidth="1"/>
    <col min="13" max="13" width="12.88671875" customWidth="1"/>
    <col min="14" max="14" width="11.109375" customWidth="1"/>
    <col min="15" max="15" width="12.5546875" customWidth="1"/>
    <col min="16" max="16" width="11" bestFit="1" customWidth="1"/>
    <col min="17" max="17" width="8.6640625" bestFit="1" customWidth="1"/>
    <col min="18" max="18" width="9.88671875" bestFit="1" customWidth="1"/>
    <col min="19" max="19" width="11.88671875" customWidth="1"/>
    <col min="20" max="20" width="7" customWidth="1"/>
    <col min="21" max="21" width="9.33203125" customWidth="1"/>
    <col min="22" max="22" width="6.6640625" customWidth="1"/>
    <col min="23" max="23" width="11.44140625" customWidth="1"/>
    <col min="24" max="24" width="8.5546875" customWidth="1"/>
    <col min="25" max="25" width="10.5546875" customWidth="1"/>
    <col min="26" max="26" width="6.6640625" customWidth="1"/>
    <col min="27" max="27" width="9.5546875" customWidth="1"/>
    <col min="28" max="28" width="9.33203125" customWidth="1"/>
    <col min="29" max="29" width="10.5546875" customWidth="1"/>
    <col min="30" max="31" width="6.6640625" customWidth="1"/>
    <col min="32" max="32" width="8.44140625" customWidth="1"/>
    <col min="33" max="33" width="10.6640625" customWidth="1"/>
    <col min="34" max="45" width="6.6640625" customWidth="1"/>
  </cols>
  <sheetData>
    <row r="1" spans="1:8" ht="47.4" customHeight="1" thickBot="1" x14ac:dyDescent="0.35">
      <c r="A1" s="41" t="s">
        <v>16</v>
      </c>
      <c r="B1" s="41"/>
      <c r="C1" s="41"/>
      <c r="D1" s="41"/>
      <c r="E1" s="41"/>
      <c r="F1" s="41"/>
      <c r="G1" s="41"/>
      <c r="H1" s="41"/>
    </row>
    <row r="2" spans="1:8" ht="20.25" customHeight="1" x14ac:dyDescent="0.3">
      <c r="A2" s="42" t="s">
        <v>0</v>
      </c>
      <c r="B2" s="42" t="s">
        <v>1</v>
      </c>
      <c r="C2" s="42" t="s">
        <v>2</v>
      </c>
      <c r="D2" s="45" t="s">
        <v>3</v>
      </c>
      <c r="E2" s="48" t="s">
        <v>4</v>
      </c>
    </row>
    <row r="3" spans="1:8" ht="14.4" customHeight="1" x14ac:dyDescent="0.3">
      <c r="A3" s="43"/>
      <c r="B3" s="43"/>
      <c r="C3" s="43"/>
      <c r="D3" s="46"/>
      <c r="E3" s="49"/>
    </row>
    <row r="4" spans="1:8" ht="20.100000000000001" customHeight="1" thickBot="1" x14ac:dyDescent="0.35">
      <c r="A4" s="44"/>
      <c r="B4" s="44"/>
      <c r="C4" s="44"/>
      <c r="D4" s="47"/>
      <c r="E4" s="50"/>
    </row>
    <row r="5" spans="1:8" ht="25.05" customHeight="1" x14ac:dyDescent="0.3">
      <c r="A5" s="34" t="s">
        <v>12</v>
      </c>
      <c r="B5" s="35">
        <v>45471</v>
      </c>
      <c r="C5" s="36">
        <v>568837</v>
      </c>
      <c r="D5" s="37">
        <v>63.26</v>
      </c>
      <c r="E5" s="38">
        <f t="shared" ref="E5:E13" si="0">SUM(C5/D5)</f>
        <v>8992.0486879544733</v>
      </c>
    </row>
    <row r="6" spans="1:8" ht="25.05" customHeight="1" x14ac:dyDescent="0.3">
      <c r="A6" s="22" t="s">
        <v>7</v>
      </c>
      <c r="B6" s="23">
        <v>45063</v>
      </c>
      <c r="C6" s="24">
        <v>350000</v>
      </c>
      <c r="D6" s="25">
        <v>40</v>
      </c>
      <c r="E6" s="24">
        <f t="shared" si="0"/>
        <v>8750</v>
      </c>
    </row>
    <row r="7" spans="1:8" ht="25.05" customHeight="1" x14ac:dyDescent="0.3">
      <c r="A7" s="25" t="s">
        <v>18</v>
      </c>
      <c r="B7" s="31">
        <v>45617</v>
      </c>
      <c r="C7" s="29">
        <v>670000</v>
      </c>
      <c r="D7" s="25">
        <v>80</v>
      </c>
      <c r="E7" s="24">
        <f t="shared" si="0"/>
        <v>8375</v>
      </c>
    </row>
    <row r="8" spans="1:8" ht="25.05" customHeight="1" x14ac:dyDescent="0.3">
      <c r="A8" s="25" t="s">
        <v>11</v>
      </c>
      <c r="B8" s="23">
        <v>45474</v>
      </c>
      <c r="C8" s="26">
        <v>305537</v>
      </c>
      <c r="D8" s="27">
        <v>37</v>
      </c>
      <c r="E8" s="24">
        <f t="shared" si="0"/>
        <v>8257.7567567567567</v>
      </c>
    </row>
    <row r="9" spans="1:8" ht="25.05" customHeight="1" x14ac:dyDescent="0.3">
      <c r="A9" s="25" t="s">
        <v>10</v>
      </c>
      <c r="B9" s="23">
        <v>45180</v>
      </c>
      <c r="C9" s="26">
        <v>321000</v>
      </c>
      <c r="D9" s="27">
        <v>40</v>
      </c>
      <c r="E9" s="24">
        <f t="shared" si="0"/>
        <v>8025</v>
      </c>
    </row>
    <row r="10" spans="1:8" ht="25.05" customHeight="1" x14ac:dyDescent="0.3">
      <c r="A10" s="25" t="s">
        <v>19</v>
      </c>
      <c r="B10" s="31">
        <v>45467</v>
      </c>
      <c r="C10" s="29">
        <v>150000</v>
      </c>
      <c r="D10" s="30">
        <v>20</v>
      </c>
      <c r="E10" s="24">
        <f t="shared" si="0"/>
        <v>7500</v>
      </c>
    </row>
    <row r="11" spans="1:8" ht="25.05" customHeight="1" x14ac:dyDescent="0.3">
      <c r="A11" s="25" t="s">
        <v>15</v>
      </c>
      <c r="B11" s="23">
        <v>44952</v>
      </c>
      <c r="C11" s="28">
        <v>117000</v>
      </c>
      <c r="D11" s="25">
        <v>26</v>
      </c>
      <c r="E11" s="24">
        <f t="shared" si="0"/>
        <v>4500</v>
      </c>
    </row>
    <row r="12" spans="1:8" ht="25.05" customHeight="1" x14ac:dyDescent="0.3">
      <c r="A12" s="25" t="s">
        <v>20</v>
      </c>
      <c r="B12" s="31">
        <v>45798</v>
      </c>
      <c r="C12" s="29">
        <v>300000</v>
      </c>
      <c r="D12" s="30">
        <v>80</v>
      </c>
      <c r="E12" s="24">
        <f t="shared" si="0"/>
        <v>3750</v>
      </c>
    </row>
    <row r="13" spans="1:8" ht="25.05" customHeight="1" x14ac:dyDescent="0.3">
      <c r="A13" s="25" t="s">
        <v>14</v>
      </c>
      <c r="B13" s="23">
        <v>45184</v>
      </c>
      <c r="C13" s="28">
        <v>60000</v>
      </c>
      <c r="D13" s="25">
        <v>17</v>
      </c>
      <c r="E13" s="24">
        <f t="shared" si="0"/>
        <v>3529.4117647058824</v>
      </c>
    </row>
    <row r="14" spans="1:8" ht="25.05" customHeight="1" x14ac:dyDescent="0.3">
      <c r="A14" s="39" t="s">
        <v>24</v>
      </c>
      <c r="B14" s="39"/>
      <c r="C14" s="39"/>
      <c r="D14" s="39"/>
      <c r="E14" s="39"/>
    </row>
    <row r="15" spans="1:8" ht="25.05" customHeight="1" x14ac:dyDescent="0.3">
      <c r="A15" s="39"/>
      <c r="B15" s="39"/>
      <c r="C15" s="39"/>
      <c r="D15" s="39"/>
      <c r="E15" s="39"/>
    </row>
    <row r="16" spans="1:8" ht="25.05" customHeight="1" x14ac:dyDescent="0.3">
      <c r="A16" s="39"/>
      <c r="B16" s="39"/>
      <c r="C16" s="39"/>
      <c r="D16" s="39"/>
      <c r="E16" s="39"/>
    </row>
    <row r="17" spans="1:18" ht="30" customHeight="1" x14ac:dyDescent="0.3">
      <c r="A17" s="39"/>
      <c r="B17" s="39"/>
      <c r="C17" s="39"/>
      <c r="D17" s="39"/>
      <c r="E17" s="39"/>
      <c r="P17" s="7"/>
      <c r="Q17" s="7"/>
      <c r="R17" s="8"/>
    </row>
    <row r="18" spans="1:18" ht="24" customHeight="1" x14ac:dyDescent="0.3">
      <c r="A18" s="4" t="s">
        <v>25</v>
      </c>
      <c r="P18" s="7"/>
      <c r="Q18" s="7"/>
      <c r="R18" s="8"/>
    </row>
    <row r="19" spans="1:18" ht="16.2" customHeight="1" x14ac:dyDescent="0.3">
      <c r="A19" s="25" t="s">
        <v>17</v>
      </c>
      <c r="B19" s="31">
        <v>45709</v>
      </c>
      <c r="C19" s="29">
        <v>400000</v>
      </c>
      <c r="D19" s="30">
        <v>40</v>
      </c>
      <c r="E19" s="24">
        <f t="shared" ref="E19:E24" si="1">SUM(C19/D19)</f>
        <v>10000</v>
      </c>
      <c r="P19" s="7"/>
      <c r="Q19" s="7"/>
      <c r="R19" s="8"/>
    </row>
    <row r="20" spans="1:18" ht="16.2" customHeight="1" x14ac:dyDescent="0.3">
      <c r="A20" s="25" t="s">
        <v>21</v>
      </c>
      <c r="B20" s="31">
        <v>45617</v>
      </c>
      <c r="C20" s="29">
        <v>390000</v>
      </c>
      <c r="D20" s="30">
        <v>40</v>
      </c>
      <c r="E20" s="24">
        <f t="shared" si="1"/>
        <v>9750</v>
      </c>
      <c r="P20" s="7"/>
      <c r="Q20" s="7"/>
      <c r="R20" s="9"/>
    </row>
    <row r="21" spans="1:18" ht="16.2" customHeight="1" thickBot="1" x14ac:dyDescent="0.35">
      <c r="A21" s="25" t="s">
        <v>13</v>
      </c>
      <c r="B21" s="23">
        <v>45736</v>
      </c>
      <c r="C21" s="26">
        <v>977220</v>
      </c>
      <c r="D21" s="27">
        <v>108.58</v>
      </c>
      <c r="E21" s="24">
        <f t="shared" si="1"/>
        <v>9000</v>
      </c>
    </row>
    <row r="22" spans="1:18" ht="16.2" customHeight="1" x14ac:dyDescent="0.3">
      <c r="A22" s="10" t="s">
        <v>5</v>
      </c>
      <c r="B22" s="11">
        <v>45091</v>
      </c>
      <c r="C22" s="12">
        <v>379953</v>
      </c>
      <c r="D22" s="13">
        <v>33</v>
      </c>
      <c r="E22" s="14">
        <f t="shared" si="1"/>
        <v>11513.727272727272</v>
      </c>
    </row>
    <row r="23" spans="1:18" ht="16.2" customHeight="1" x14ac:dyDescent="0.3">
      <c r="A23" s="15" t="s">
        <v>6</v>
      </c>
      <c r="B23" s="2">
        <v>45091</v>
      </c>
      <c r="C23" s="3">
        <v>999000</v>
      </c>
      <c r="D23" s="1">
        <v>90</v>
      </c>
      <c r="E23" s="16">
        <f t="shared" si="1"/>
        <v>11100</v>
      </c>
    </row>
    <row r="24" spans="1:18" ht="16.2" customHeight="1" thickBot="1" x14ac:dyDescent="0.35">
      <c r="A24" s="17" t="s">
        <v>9</v>
      </c>
      <c r="B24" s="18">
        <v>45271</v>
      </c>
      <c r="C24" s="19">
        <v>836000</v>
      </c>
      <c r="D24" s="20">
        <v>73</v>
      </c>
      <c r="E24" s="21">
        <f t="shared" si="1"/>
        <v>11452.054794520547</v>
      </c>
    </row>
    <row r="26" spans="1:18" x14ac:dyDescent="0.3">
      <c r="A26" s="40" t="s">
        <v>22</v>
      </c>
      <c r="B26" s="40"/>
      <c r="C26" s="33">
        <v>2026</v>
      </c>
      <c r="D26" s="32">
        <v>2025</v>
      </c>
    </row>
    <row r="27" spans="1:18" ht="15.6" x14ac:dyDescent="0.3">
      <c r="A27" s="5" t="s">
        <v>8</v>
      </c>
      <c r="B27" s="5">
        <v>1</v>
      </c>
      <c r="C27" s="6">
        <v>8200</v>
      </c>
      <c r="D27" s="6">
        <v>8200</v>
      </c>
    </row>
    <row r="28" spans="1:18" ht="15.6" x14ac:dyDescent="0.3">
      <c r="A28" s="5" t="s">
        <v>8</v>
      </c>
      <c r="B28" s="5">
        <v>2</v>
      </c>
      <c r="C28" s="6">
        <v>8000</v>
      </c>
      <c r="D28" s="6">
        <v>8000</v>
      </c>
    </row>
    <row r="29" spans="1:18" ht="15.6" x14ac:dyDescent="0.3">
      <c r="A29" s="5" t="s">
        <v>8</v>
      </c>
      <c r="B29" s="5">
        <v>3</v>
      </c>
      <c r="C29" s="6">
        <v>7800</v>
      </c>
      <c r="D29" s="6">
        <v>7800</v>
      </c>
    </row>
    <row r="30" spans="1:18" ht="15.6" x14ac:dyDescent="0.3">
      <c r="A30" s="5" t="s">
        <v>8</v>
      </c>
      <c r="B30" s="5">
        <v>4</v>
      </c>
      <c r="C30" s="6">
        <v>7600</v>
      </c>
      <c r="D30" s="6">
        <v>7600</v>
      </c>
    </row>
    <row r="31" spans="1:18" ht="15.6" x14ac:dyDescent="0.3">
      <c r="A31" s="5" t="s">
        <v>8</v>
      </c>
      <c r="B31" s="5">
        <v>5</v>
      </c>
      <c r="C31" s="6">
        <v>7400</v>
      </c>
      <c r="D31" s="6">
        <v>7400</v>
      </c>
    </row>
    <row r="32" spans="1:18" ht="15.6" x14ac:dyDescent="0.3">
      <c r="A32" s="5" t="s">
        <v>8</v>
      </c>
      <c r="B32" s="5">
        <v>6</v>
      </c>
      <c r="C32" s="6">
        <v>7200</v>
      </c>
      <c r="D32" s="6">
        <v>7200</v>
      </c>
    </row>
    <row r="33" spans="1:4" ht="15.6" x14ac:dyDescent="0.3">
      <c r="A33" s="5" t="s">
        <v>8</v>
      </c>
      <c r="B33" s="5">
        <v>7</v>
      </c>
      <c r="C33" s="6">
        <v>7000</v>
      </c>
      <c r="D33" s="6">
        <v>7000</v>
      </c>
    </row>
    <row r="34" spans="1:4" ht="15.6" x14ac:dyDescent="0.3">
      <c r="A34" s="5" t="s">
        <v>8</v>
      </c>
      <c r="B34" s="5">
        <v>8</v>
      </c>
      <c r="C34" s="6">
        <v>6800</v>
      </c>
      <c r="D34" s="6">
        <v>6800</v>
      </c>
    </row>
    <row r="35" spans="1:4" ht="15.6" x14ac:dyDescent="0.3">
      <c r="A35" s="5" t="s">
        <v>8</v>
      </c>
      <c r="B35" s="5" t="s">
        <v>23</v>
      </c>
      <c r="C35" s="6">
        <v>3500</v>
      </c>
      <c r="D35" s="6">
        <v>3100</v>
      </c>
    </row>
  </sheetData>
  <sortState xmlns:xlrd2="http://schemas.microsoft.com/office/spreadsheetml/2017/richdata2" ref="A7:E13">
    <sortCondition descending="1" ref="E5:E13"/>
  </sortState>
  <mergeCells count="8">
    <mergeCell ref="A14:E17"/>
    <mergeCell ref="A26:B26"/>
    <mergeCell ref="A1:H1"/>
    <mergeCell ref="C2:C4"/>
    <mergeCell ref="A2:A4"/>
    <mergeCell ref="D2:D4"/>
    <mergeCell ref="E2:E4"/>
    <mergeCell ref="B2:B4"/>
  </mergeCells>
  <pageMargins left="0.25" right="0.25"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Connie Lipka</cp:lastModifiedBy>
  <cp:lastPrinted>2026-02-28T17:10:17Z</cp:lastPrinted>
  <dcterms:created xsi:type="dcterms:W3CDTF">2021-01-14T16:45:43Z</dcterms:created>
  <dcterms:modified xsi:type="dcterms:W3CDTF">2026-02-28T17:12:00Z</dcterms:modified>
</cp:coreProperties>
</file>